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F3A29FA-F5D3-424B-AA28-AD19B89CA041}" xr6:coauthVersionLast="47" xr6:coauthVersionMax="47" xr10:uidLastSave="{00000000-0000-0000-0000-000000000000}"/>
  <bookViews>
    <workbookView xWindow="28680" yWindow="-180" windowWidth="29040" windowHeight="15720" xr2:uid="{00000000-000D-0000-FFFF-FFFF00000000}"/>
  </bookViews>
  <sheets>
    <sheet name="Total ADU Cost Estimator" sheetId="1" r:id="rId1"/>
    <sheet name="Hard Cost Calculat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5" i="2"/>
  <c r="C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8"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Do we need this? It's already represented on the previous page, right…?</t>
        </r>
      </text>
    </comment>
  </commentList>
</comments>
</file>

<file path=xl/sharedStrings.xml><?xml version="1.0" encoding="utf-8"?>
<sst xmlns="http://schemas.openxmlformats.org/spreadsheetml/2006/main" count="190" uniqueCount="141">
  <si>
    <t>Sewer Plant Investment Fee (PIF)</t>
  </si>
  <si>
    <t>Parks Impact Fee</t>
  </si>
  <si>
    <t>Fire Impact Fee</t>
  </si>
  <si>
    <t>Police Impact Fee</t>
  </si>
  <si>
    <t>Hard Costs</t>
  </si>
  <si>
    <t>Contractor Overhead</t>
  </si>
  <si>
    <t>Site Improvements</t>
  </si>
  <si>
    <t>Additional Cost</t>
  </si>
  <si>
    <t>Soft Costs</t>
  </si>
  <si>
    <t>DESIGN</t>
  </si>
  <si>
    <t>Geotechnical Engineer</t>
  </si>
  <si>
    <t>STUDIES</t>
  </si>
  <si>
    <t>Additional Study</t>
  </si>
  <si>
    <t>Required studies vary by project. Confirm which studies your project will require by consulting City of GJ Planning Staff during your planning meetings.</t>
  </si>
  <si>
    <t>Site Prep</t>
  </si>
  <si>
    <t>Excavation &amp; Earthwork</t>
  </si>
  <si>
    <t>On-Site Water/Sewer</t>
  </si>
  <si>
    <t>Utilities</t>
  </si>
  <si>
    <t>Foundation</t>
  </si>
  <si>
    <t>Other Masonry/Paving</t>
  </si>
  <si>
    <t>Rough Framing</t>
  </si>
  <si>
    <t>Exterior</t>
  </si>
  <si>
    <t>Windows/Exterior Doors</t>
  </si>
  <si>
    <t>Plumbing</t>
  </si>
  <si>
    <t>Electrical</t>
  </si>
  <si>
    <t>HVAC</t>
  </si>
  <si>
    <t>Insulation &amp; Air-Sealing</t>
  </si>
  <si>
    <t>Drywall/Plaster</t>
  </si>
  <si>
    <t>Interior Finish</t>
  </si>
  <si>
    <t>Bathrooms</t>
  </si>
  <si>
    <t>Kitchen</t>
  </si>
  <si>
    <t>Porches &amp; Decks</t>
  </si>
  <si>
    <t>Appliances</t>
  </si>
  <si>
    <t>Demolition</t>
  </si>
  <si>
    <t>Clear Lot</t>
  </si>
  <si>
    <t>Dumpster &amp; Removal</t>
  </si>
  <si>
    <t>Tool/Equipment Rental</t>
  </si>
  <si>
    <t>Retaining Wall</t>
  </si>
  <si>
    <t>Topsoil</t>
  </si>
  <si>
    <t>Site Drainage</t>
  </si>
  <si>
    <t>Other:</t>
  </si>
  <si>
    <t>Seeding/Sod</t>
  </si>
  <si>
    <t>Plumbing Installation, Tie In</t>
  </si>
  <si>
    <t>Plumbing/Water/Sewer Permits</t>
  </si>
  <si>
    <t>Gas: Permit, Connection Fee, Installation</t>
  </si>
  <si>
    <t>Water/Sewer: Tap Fees &amp; Hookup</t>
  </si>
  <si>
    <t xml:space="preserve">Electrical: Permit, Connection Fee, Installation </t>
  </si>
  <si>
    <t>Telecom (Internet, Cable) Hookup</t>
  </si>
  <si>
    <t>Slabs - Foundation, Basement, Garage</t>
  </si>
  <si>
    <t>Sump Pump</t>
  </si>
  <si>
    <t>Crawlspace</t>
  </si>
  <si>
    <t>Exterior Foundation Insulation</t>
  </si>
  <si>
    <t>Patios</t>
  </si>
  <si>
    <t>Exterior Stairs</t>
  </si>
  <si>
    <t>Masonry Chimneys</t>
  </si>
  <si>
    <t>Fireplaces/Hearths</t>
  </si>
  <si>
    <t>Driveway</t>
  </si>
  <si>
    <t>Walkways</t>
  </si>
  <si>
    <t>Exterior &amp; Interior Walls</t>
  </si>
  <si>
    <t>Floor Framing</t>
  </si>
  <si>
    <t>Nails, Screw, Fasteners</t>
  </si>
  <si>
    <t>Prep for Plaster, Drywall</t>
  </si>
  <si>
    <t>Roof Framing/Trusses</t>
  </si>
  <si>
    <t>Siding/Veneer</t>
  </si>
  <si>
    <t>Paint/Stain/Caulk</t>
  </si>
  <si>
    <t>Trim</t>
  </si>
  <si>
    <t>Roof Framing/Trusses Labor</t>
  </si>
  <si>
    <t>Exterior Labor</t>
  </si>
  <si>
    <t>Doors, frames, sills</t>
  </si>
  <si>
    <t>Locksets, knobs, door hardware</t>
  </si>
  <si>
    <t>Windows</t>
  </si>
  <si>
    <t>Garage Doors &amp; Opener</t>
  </si>
  <si>
    <t>Drain/Waste/Vent</t>
  </si>
  <si>
    <t>Water Supply Piping</t>
  </si>
  <si>
    <t>Gas Piping</t>
  </si>
  <si>
    <t>Water Treatment</t>
  </si>
  <si>
    <t>Water Heater</t>
  </si>
  <si>
    <t>Fixtures: Toilets, Tubs, Sinks, Showers</t>
  </si>
  <si>
    <t>Faucets, Mixing Values, Shower Heads</t>
  </si>
  <si>
    <t>Disposal</t>
  </si>
  <si>
    <t>Lighting</t>
  </si>
  <si>
    <t>Wiring</t>
  </si>
  <si>
    <t>Smoke/CO2 Alarms</t>
  </si>
  <si>
    <t>Panels</t>
  </si>
  <si>
    <t>Devices: Outlets, switches, dimmers</t>
  </si>
  <si>
    <t>Labor</t>
  </si>
  <si>
    <t>Furnace/Heat Pump</t>
  </si>
  <si>
    <t>Central AC</t>
  </si>
  <si>
    <t>Ductwork</t>
  </si>
  <si>
    <t>Hot Water Tank</t>
  </si>
  <si>
    <t>Insulation</t>
  </si>
  <si>
    <t>Walls</t>
  </si>
  <si>
    <t>Ceilings</t>
  </si>
  <si>
    <t>Interior Doors</t>
  </si>
  <si>
    <t>Cabinets</t>
  </si>
  <si>
    <t>Interior Painting</t>
  </si>
  <si>
    <t>Floors</t>
  </si>
  <si>
    <t>Decorative Elements</t>
  </si>
  <si>
    <t>Bath cabinets</t>
  </si>
  <si>
    <t>Mirror</t>
  </si>
  <si>
    <t>Towel hangers, toilet paper holders, accessories</t>
  </si>
  <si>
    <t>Toilet</t>
  </si>
  <si>
    <t>Bathtub</t>
  </si>
  <si>
    <t>Shower</t>
  </si>
  <si>
    <t>Porch/Deck</t>
  </si>
  <si>
    <t>Other Outdoor Structures</t>
  </si>
  <si>
    <t>Refrigerator</t>
  </si>
  <si>
    <t>Dishwasher</t>
  </si>
  <si>
    <t>Washer/Dryer</t>
  </si>
  <si>
    <t>Sink</t>
  </si>
  <si>
    <t xml:space="preserve">Sink </t>
  </si>
  <si>
    <t>Countertops</t>
  </si>
  <si>
    <t>Grand Junction Water - $0</t>
  </si>
  <si>
    <t>Total Estimated ADU Cost:</t>
  </si>
  <si>
    <t>Stove, Range, Cooktop</t>
  </si>
  <si>
    <t>Microwave</t>
  </si>
  <si>
    <r>
      <rPr>
        <b/>
        <sz val="11"/>
        <color theme="1"/>
        <rFont val="Calibri"/>
        <family val="2"/>
        <scheme val="minor"/>
      </rPr>
      <t xml:space="preserve">Instructions: </t>
    </r>
    <r>
      <rPr>
        <sz val="11"/>
        <color theme="1"/>
        <rFont val="Calibri"/>
        <family val="2"/>
        <scheme val="minor"/>
      </rPr>
      <t>Enter costs in the yellow boxes. The total estimated ADU cost will appear in the green box below.</t>
    </r>
  </si>
  <si>
    <t>Total Estimated Hard Cost:</t>
  </si>
  <si>
    <t>Estimated Hard Cost Calculator*</t>
  </si>
  <si>
    <t>Impact/Planning Fees*</t>
  </si>
  <si>
    <t>ADU Planning Clearance Fee</t>
  </si>
  <si>
    <t>Other</t>
  </si>
  <si>
    <t>Column1</t>
  </si>
  <si>
    <t>Hard Cost Calculator Total</t>
  </si>
  <si>
    <r>
      <rPr>
        <b/>
        <sz val="18"/>
        <color theme="1"/>
        <rFont val="Calibri"/>
        <family val="2"/>
        <scheme val="minor"/>
      </rPr>
      <t xml:space="preserve">DISCLAIMER: </t>
    </r>
    <r>
      <rPr>
        <sz val="18"/>
        <color theme="1"/>
        <rFont val="Calibri"/>
        <family val="2"/>
        <scheme val="minor"/>
      </rPr>
      <t>The line items listed here do not reflect all of the line items that may arise during the ADU construction process. It's also possible that the line items listed here will not be a part of your final budget. Similarly, the total estimated cost may not be the actual total cost of constructing your ADU.</t>
    </r>
  </si>
  <si>
    <t>Sewer/Water/Infrastructure Changes</t>
  </si>
  <si>
    <t>Designer/Architect</t>
  </si>
  <si>
    <t>The need for design services will vary - not every project will require a designer or architect.</t>
  </si>
  <si>
    <t>Soils Report (if on expensive or unstable soils)</t>
  </si>
  <si>
    <t>Floodplain Permit Survey</t>
  </si>
  <si>
    <t>Sewer Tap Fees</t>
  </si>
  <si>
    <t>Water/Sewer Tap Fees</t>
  </si>
  <si>
    <t>NOTE: These fees are only required if putting in a separate meter/tap. Don't forget to contact your water provider to determine if a water "submeter" is required (and associated costs), and to get updated fees.</t>
  </si>
  <si>
    <r>
      <rPr>
        <b/>
        <sz val="16"/>
        <color theme="1"/>
        <rFont val="Calibri"/>
        <family val="2"/>
        <scheme val="minor"/>
      </rPr>
      <t>Instructions:</t>
    </r>
    <r>
      <rPr>
        <sz val="16"/>
        <color theme="1"/>
        <rFont val="Calibri"/>
        <family val="2"/>
        <scheme val="minor"/>
      </rPr>
      <t xml:space="preserve"> Enter costs in the yellow boxes. The total estimated ADU cost will appear in the green box below.</t>
    </r>
  </si>
  <si>
    <r>
      <t xml:space="preserve">See the second tab of this spreadsheet for a </t>
    </r>
    <r>
      <rPr>
        <b/>
        <sz val="16"/>
        <color theme="1"/>
        <rFont val="Calibri"/>
        <family val="2"/>
        <scheme val="minor"/>
      </rPr>
      <t>more detailed hard cost calculator.</t>
    </r>
    <r>
      <rPr>
        <sz val="16"/>
        <color theme="1"/>
        <rFont val="Calibri"/>
        <family val="2"/>
        <scheme val="minor"/>
      </rPr>
      <t xml:space="preserve"> The total that you calculate there will appear in the </t>
    </r>
    <r>
      <rPr>
        <b/>
        <sz val="16"/>
        <color theme="1"/>
        <rFont val="Calibri"/>
        <family val="2"/>
        <scheme val="minor"/>
      </rPr>
      <t>first yellow box to the left.</t>
    </r>
  </si>
  <si>
    <t>Floodplain Elevation Certificate Fee***</t>
  </si>
  <si>
    <t>Traffic Capacity Payment (TCP)**</t>
  </si>
  <si>
    <t>ADU Cost Estimator</t>
  </si>
  <si>
    <r>
      <t xml:space="preserve">*Fees as of January 2025. City of Grand Junction impact/planning fees are regularly adjusted for inflation. You can find the most updated planning clearance fee here: </t>
    </r>
    <r>
      <rPr>
        <b/>
        <sz val="9"/>
        <color theme="1"/>
        <rFont val="Calibri"/>
        <family val="2"/>
        <scheme val="minor"/>
      </rPr>
      <t xml:space="preserve">
https://egovepl-web.gjcity.org/EnerGov_prod/SelfService#/applicationAssistant?sectionName=All&amp;showTemplates=false
</t>
    </r>
    <r>
      <rPr>
        <sz val="9"/>
        <color theme="1"/>
        <rFont val="Calibri"/>
        <family val="2"/>
        <scheme val="minor"/>
      </rPr>
      <t>And the most updated impact fees here:</t>
    </r>
    <r>
      <rPr>
        <b/>
        <sz val="9"/>
        <color theme="1"/>
        <rFont val="Calibri"/>
        <family val="2"/>
        <scheme val="minor"/>
      </rPr>
      <t xml:space="preserve"> https://www.gjcity.org/349/Development-Impact-Fees
</t>
    </r>
    <r>
      <rPr>
        <sz val="9"/>
        <color theme="1"/>
        <rFont val="Calibri"/>
        <family val="2"/>
        <scheme val="minor"/>
      </rPr>
      <t xml:space="preserve">**If your property is in a Redevelopment Area, you only have to pay 50% of the Traffic Capacity Payment (TCP).
</t>
    </r>
    <r>
      <rPr>
        <b/>
        <sz val="9"/>
        <color theme="1"/>
        <rFont val="Calibri"/>
        <family val="2"/>
        <scheme val="minor"/>
      </rPr>
      <t xml:space="preserve">
</t>
    </r>
    <r>
      <rPr>
        <sz val="9"/>
        <color theme="1"/>
        <rFont val="Calibri"/>
        <family val="2"/>
        <scheme val="minor"/>
      </rPr>
      <t>***The Floodplain Elevation Certificate is only necessary if your site is on a floodplain. The fee costs $210.</t>
    </r>
  </si>
  <si>
    <t>Clifton Water - ≈ $6,300</t>
  </si>
  <si>
    <t>Ute Water - ≈ $8,500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</si>
</sst>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4"/>
      <color theme="1"/>
      <name val="Calibri"/>
      <family val="2"/>
      <scheme val="minor"/>
    </font>
    <font>
      <sz val="28"/>
      <color theme="1"/>
      <name val="Calibri"/>
      <family val="2"/>
      <scheme val="minor"/>
    </font>
    <font>
      <b/>
      <sz val="20"/>
      <color theme="1"/>
      <name val="Calibri"/>
      <family val="2"/>
      <scheme val="minor"/>
    </font>
    <font>
      <sz val="18"/>
      <color theme="1"/>
      <name val="Calibri"/>
      <family val="2"/>
      <scheme val="minor"/>
    </font>
    <font>
      <b/>
      <sz val="18"/>
      <color theme="1"/>
      <name val="Calibri"/>
      <family val="2"/>
      <scheme val="minor"/>
    </font>
    <font>
      <sz val="10"/>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sz val="9"/>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2" fontId="3" fillId="0" borderId="0" xfId="0" applyNumberFormat="1" applyFont="1"/>
    <xf numFmtId="2" fontId="2" fillId="0" borderId="0" xfId="0" applyNumberFormat="1" applyFont="1"/>
    <xf numFmtId="2" fontId="2" fillId="4" borderId="0" xfId="0" applyNumberFormat="1" applyFont="1" applyFill="1"/>
    <xf numFmtId="2" fontId="2" fillId="4" borderId="7" xfId="0" applyNumberFormat="1" applyFont="1" applyFill="1" applyBorder="1"/>
    <xf numFmtId="2" fontId="2" fillId="4" borderId="6" xfId="0" applyNumberFormat="1" applyFont="1" applyFill="1" applyBorder="1"/>
    <xf numFmtId="2" fontId="2" fillId="4" borderId="14" xfId="0" applyNumberFormat="1" applyFont="1" applyFill="1" applyBorder="1"/>
    <xf numFmtId="2" fontId="2" fillId="4" borderId="8" xfId="0" applyNumberFormat="1" applyFont="1" applyFill="1" applyBorder="1"/>
    <xf numFmtId="2" fontId="0" fillId="0" borderId="0" xfId="0" applyNumberFormat="1"/>
    <xf numFmtId="2" fontId="0" fillId="4" borderId="0" xfId="0" applyNumberFormat="1" applyFill="1"/>
    <xf numFmtId="2" fontId="0" fillId="4" borderId="7" xfId="0" applyNumberFormat="1" applyFill="1" applyBorder="1"/>
    <xf numFmtId="2" fontId="1" fillId="0" borderId="0" xfId="0" applyNumberFormat="1" applyFont="1"/>
    <xf numFmtId="2" fontId="0" fillId="2" borderId="1" xfId="0" applyNumberFormat="1" applyFill="1" applyBorder="1"/>
    <xf numFmtId="2" fontId="0" fillId="4" borderId="6" xfId="0" applyNumberFormat="1" applyFill="1" applyBorder="1"/>
    <xf numFmtId="2" fontId="0" fillId="4" borderId="8" xfId="0" applyNumberFormat="1" applyFill="1" applyBorder="1"/>
    <xf numFmtId="2" fontId="8" fillId="4" borderId="0" xfId="0" applyNumberFormat="1" applyFont="1" applyFill="1"/>
    <xf numFmtId="2" fontId="9" fillId="4" borderId="0" xfId="0" applyNumberFormat="1" applyFont="1" applyFill="1"/>
    <xf numFmtId="2" fontId="10" fillId="0" borderId="0" xfId="0" applyNumberFormat="1" applyFont="1"/>
    <xf numFmtId="2" fontId="9" fillId="3" borderId="1" xfId="0" applyNumberFormat="1" applyFont="1" applyFill="1" applyBorder="1"/>
    <xf numFmtId="2" fontId="10" fillId="4" borderId="0" xfId="0" applyNumberFormat="1" applyFont="1" applyFill="1"/>
    <xf numFmtId="2" fontId="10" fillId="4" borderId="0" xfId="0" applyNumberFormat="1" applyFont="1" applyFill="1" applyAlignment="1">
      <alignment horizontal="center"/>
    </xf>
    <xf numFmtId="2" fontId="9" fillId="0" borderId="2" xfId="0" applyNumberFormat="1" applyFont="1" applyBorder="1"/>
    <xf numFmtId="2" fontId="9" fillId="2" borderId="1" xfId="0" applyNumberFormat="1" applyFont="1" applyFill="1" applyBorder="1"/>
    <xf numFmtId="2" fontId="9" fillId="4" borderId="9" xfId="0" applyNumberFormat="1" applyFont="1" applyFill="1" applyBorder="1"/>
    <xf numFmtId="2" fontId="9" fillId="0" borderId="3" xfId="0" applyNumberFormat="1" applyFont="1" applyBorder="1"/>
    <xf numFmtId="2" fontId="9" fillId="4" borderId="5" xfId="0" applyNumberFormat="1" applyFont="1" applyFill="1" applyBorder="1"/>
    <xf numFmtId="2" fontId="9" fillId="0" borderId="4" xfId="0" applyNumberFormat="1" applyFont="1" applyBorder="1"/>
    <xf numFmtId="2" fontId="9" fillId="4" borderId="12" xfId="0" applyNumberFormat="1" applyFont="1" applyFill="1" applyBorder="1"/>
    <xf numFmtId="2" fontId="10" fillId="4" borderId="0" xfId="0" applyNumberFormat="1" applyFont="1" applyFill="1" applyAlignment="1">
      <alignment horizontal="left"/>
    </xf>
    <xf numFmtId="2" fontId="9" fillId="4" borderId="0" xfId="0" applyNumberFormat="1" applyFont="1" applyFill="1" applyAlignment="1">
      <alignment vertical="center" wrapText="1"/>
    </xf>
    <xf numFmtId="2" fontId="9" fillId="4" borderId="0" xfId="0" applyNumberFormat="1" applyFont="1" applyFill="1" applyAlignment="1">
      <alignment horizontal="center" vertical="center" wrapText="1"/>
    </xf>
    <xf numFmtId="2" fontId="9" fillId="4" borderId="0" xfId="0" applyNumberFormat="1" applyFont="1" applyFill="1" applyAlignment="1">
      <alignment horizontal="left" vertical="center" wrapText="1"/>
    </xf>
    <xf numFmtId="2" fontId="9" fillId="4" borderId="10" xfId="0" applyNumberFormat="1" applyFont="1" applyFill="1" applyBorder="1"/>
    <xf numFmtId="2" fontId="9" fillId="2" borderId="13" xfId="0" applyNumberFormat="1" applyFont="1" applyFill="1" applyBorder="1"/>
    <xf numFmtId="2" fontId="9" fillId="4" borderId="6" xfId="0" applyNumberFormat="1" applyFont="1" applyFill="1" applyBorder="1"/>
    <xf numFmtId="2" fontId="9" fillId="2" borderId="9" xfId="0" applyNumberFormat="1" applyFont="1" applyFill="1" applyBorder="1"/>
    <xf numFmtId="2" fontId="9" fillId="0" borderId="1" xfId="0" applyNumberFormat="1" applyFont="1" applyBorder="1"/>
    <xf numFmtId="2" fontId="9" fillId="2" borderId="15" xfId="0" applyNumberFormat="1" applyFont="1" applyFill="1" applyBorder="1"/>
    <xf numFmtId="2" fontId="9" fillId="4" borderId="1" xfId="0" applyNumberFormat="1" applyFont="1" applyFill="1" applyBorder="1"/>
    <xf numFmtId="9" fontId="2" fillId="4" borderId="7" xfId="0" applyNumberFormat="1" applyFont="1" applyFill="1" applyBorder="1"/>
    <xf numFmtId="2" fontId="5" fillId="6" borderId="9" xfId="0" applyNumberFormat="1" applyFont="1" applyFill="1" applyBorder="1" applyAlignment="1">
      <alignment horizontal="left" vertical="center" wrapText="1"/>
    </xf>
    <xf numFmtId="2" fontId="5" fillId="6" borderId="10" xfId="0" applyNumberFormat="1" applyFont="1" applyFill="1" applyBorder="1" applyAlignment="1">
      <alignment horizontal="left" vertical="center" wrapText="1"/>
    </xf>
    <xf numFmtId="2" fontId="5" fillId="6" borderId="11" xfId="0" applyNumberFormat="1" applyFont="1" applyFill="1" applyBorder="1" applyAlignment="1">
      <alignment horizontal="left" vertical="center" wrapText="1"/>
    </xf>
    <xf numFmtId="2" fontId="5" fillId="6" borderId="5" xfId="0" applyNumberFormat="1" applyFont="1" applyFill="1" applyBorder="1" applyAlignment="1">
      <alignment horizontal="left" vertical="center" wrapText="1"/>
    </xf>
    <xf numFmtId="2" fontId="5" fillId="6" borderId="0" xfId="0" applyNumberFormat="1" applyFont="1" applyFill="1" applyAlignment="1">
      <alignment horizontal="left" vertical="center" wrapText="1"/>
    </xf>
    <xf numFmtId="2" fontId="5" fillId="6" borderId="7" xfId="0" applyNumberFormat="1" applyFont="1" applyFill="1" applyBorder="1" applyAlignment="1">
      <alignment horizontal="left" vertical="center" wrapText="1"/>
    </xf>
    <xf numFmtId="2" fontId="5" fillId="6" borderId="12" xfId="0" applyNumberFormat="1" applyFont="1" applyFill="1" applyBorder="1" applyAlignment="1">
      <alignment horizontal="left" vertical="center" wrapText="1"/>
    </xf>
    <xf numFmtId="2" fontId="5" fillId="6" borderId="6" xfId="0" applyNumberFormat="1" applyFont="1" applyFill="1" applyBorder="1" applyAlignment="1">
      <alignment horizontal="left" vertical="center" wrapText="1"/>
    </xf>
    <xf numFmtId="2" fontId="5" fillId="6" borderId="8" xfId="0" applyNumberFormat="1" applyFont="1" applyFill="1" applyBorder="1" applyAlignment="1">
      <alignment horizontal="left" vertical="center" wrapText="1"/>
    </xf>
    <xf numFmtId="2" fontId="7" fillId="4" borderId="11" xfId="0" applyNumberFormat="1" applyFont="1" applyFill="1" applyBorder="1" applyAlignment="1">
      <alignment horizontal="left" vertical="center" wrapText="1"/>
    </xf>
    <xf numFmtId="2" fontId="7" fillId="4" borderId="7" xfId="0" applyNumberFormat="1" applyFont="1" applyFill="1" applyBorder="1" applyAlignment="1">
      <alignment horizontal="left" vertical="center" wrapText="1"/>
    </xf>
    <xf numFmtId="2" fontId="7" fillId="4" borderId="8" xfId="0" applyNumberFormat="1" applyFont="1" applyFill="1" applyBorder="1" applyAlignment="1">
      <alignment horizontal="left" vertical="center" wrapText="1"/>
    </xf>
    <xf numFmtId="2" fontId="9" fillId="4" borderId="0" xfId="0" applyNumberFormat="1" applyFont="1" applyFill="1" applyAlignment="1">
      <alignment horizontal="left" wrapText="1"/>
    </xf>
    <xf numFmtId="2" fontId="3" fillId="6" borderId="1" xfId="0" applyNumberFormat="1" applyFont="1" applyFill="1" applyBorder="1" applyAlignment="1">
      <alignment horizontal="center"/>
    </xf>
    <xf numFmtId="2" fontId="10" fillId="5" borderId="0" xfId="0" applyNumberFormat="1" applyFont="1" applyFill="1" applyAlignment="1">
      <alignment horizontal="center"/>
    </xf>
    <xf numFmtId="2" fontId="10" fillId="5" borderId="6" xfId="0" applyNumberFormat="1" applyFont="1" applyFill="1" applyBorder="1" applyAlignment="1">
      <alignment horizontal="center"/>
    </xf>
    <xf numFmtId="2" fontId="9" fillId="0" borderId="13" xfId="0" applyNumberFormat="1" applyFont="1" applyBorder="1" applyAlignment="1">
      <alignment horizontal="left" vertical="center" wrapText="1"/>
    </xf>
    <xf numFmtId="2" fontId="10" fillId="4" borderId="1" xfId="0" applyNumberFormat="1" applyFont="1" applyFill="1" applyBorder="1" applyAlignment="1">
      <alignment horizontal="left"/>
    </xf>
    <xf numFmtId="2" fontId="9" fillId="0" borderId="11" xfId="0" applyNumberFormat="1" applyFont="1" applyBorder="1" applyAlignment="1">
      <alignment horizontal="left" vertical="center" wrapText="1"/>
    </xf>
    <xf numFmtId="2" fontId="9" fillId="0" borderId="7" xfId="0" applyNumberFormat="1" applyFont="1" applyBorder="1" applyAlignment="1">
      <alignment horizontal="left" vertical="center" wrapText="1"/>
    </xf>
    <xf numFmtId="2" fontId="9" fillId="0" borderId="8" xfId="0" applyNumberFormat="1" applyFont="1" applyBorder="1" applyAlignment="1">
      <alignment horizontal="left" vertical="center" wrapText="1"/>
    </xf>
    <xf numFmtId="2" fontId="11" fillId="4" borderId="13" xfId="0" applyNumberFormat="1" applyFont="1" applyFill="1" applyBorder="1" applyAlignment="1">
      <alignment horizontal="left" vertical="center" wrapText="1"/>
    </xf>
    <xf numFmtId="2" fontId="11" fillId="4" borderId="7" xfId="0" applyNumberFormat="1" applyFont="1" applyFill="1" applyBorder="1" applyAlignment="1">
      <alignment horizontal="left" vertical="center" wrapText="1"/>
    </xf>
    <xf numFmtId="2" fontId="11" fillId="4" borderId="8" xfId="0" applyNumberFormat="1" applyFont="1" applyFill="1" applyBorder="1" applyAlignment="1">
      <alignment horizontal="left" vertical="center" wrapText="1"/>
    </xf>
    <xf numFmtId="2" fontId="0" fillId="3" borderId="1" xfId="0" applyNumberFormat="1" applyFill="1" applyBorder="1" applyAlignment="1">
      <alignment horizontal="right"/>
    </xf>
    <xf numFmtId="2" fontId="4" fillId="6" borderId="6" xfId="0" applyNumberFormat="1" applyFont="1" applyFill="1" applyBorder="1" applyAlignment="1">
      <alignment horizontal="center"/>
    </xf>
    <xf numFmtId="2" fontId="4" fillId="6" borderId="8" xfId="0" applyNumberFormat="1" applyFont="1" applyFill="1" applyBorder="1" applyAlignment="1">
      <alignment horizontal="center"/>
    </xf>
  </cellXfs>
  <cellStyles count="1">
    <cellStyle name="Normal" xfId="0" builtinId="0"/>
  </cellStyles>
  <dxfs count="58">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
      <numFmt numFmtId="2" formatCode="0.00"/>
    </dxf>
    <dxf>
      <numFmt numFmtId="2" formatCode="0.00"/>
    </dxf>
    <dxf>
      <numFmt numFmtId="2" formatCode="0.00"/>
    </dxf>
    <dxf>
      <font>
        <b/>
        <i val="0"/>
        <strike val="0"/>
        <condense val="0"/>
        <extend val="0"/>
        <outline val="0"/>
        <shadow val="0"/>
        <u val="none"/>
        <vertAlign val="baseline"/>
        <sz val="11"/>
        <color theme="1"/>
        <name val="Calibri"/>
        <scheme val="minor"/>
      </font>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7:C13" totalsRowShown="0" headerRowDxfId="57" dataDxfId="56">
  <autoFilter ref="B7:C13" xr:uid="{00000000-0009-0000-0100-000002000000}"/>
  <tableColumns count="2">
    <tableColumn id="1" xr3:uid="{00000000-0010-0000-0000-000001000000}" name="Site Prep" dataDxfId="55"/>
    <tableColumn id="2" xr3:uid="{00000000-0010-0000-0000-000002000000}" name="Column1" dataDxfId="5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E31:E39" totalsRowShown="0" headerRowDxfId="29" dataDxfId="28">
  <autoFilter ref="E31:E39" xr:uid="{00000000-0009-0000-0100-00000C000000}"/>
  <tableColumns count="1">
    <tableColumn id="1" xr3:uid="{00000000-0010-0000-0900-000001000000}" name="Electrical" dataDxfId="2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4" displayName="Table14" ref="B45:B52" totalsRowShown="0" headerRowDxfId="26" dataDxfId="25">
  <autoFilter ref="B45:B52" xr:uid="{00000000-0009-0000-0100-00000E000000}"/>
  <tableColumns count="1">
    <tableColumn id="1" xr3:uid="{00000000-0010-0000-0A00-000001000000}" name="HVAC" dataDxfId="2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15" displayName="Table15" ref="H31:H35" totalsRowShown="0" headerRowDxfId="23" dataDxfId="22">
  <autoFilter ref="H31:H35" xr:uid="{00000000-0009-0000-0100-00000F000000}"/>
  <tableColumns count="1">
    <tableColumn id="1" xr3:uid="{00000000-0010-0000-0B00-000001000000}" name="Insulation &amp; Air-Sealing" dataDxfId="2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16" displayName="Table16" ref="E41:E46" totalsRowShown="0" headerRowDxfId="20" dataDxfId="19">
  <autoFilter ref="E41:E46" xr:uid="{00000000-0009-0000-0100-000010000000}"/>
  <tableColumns count="1">
    <tableColumn id="1" xr3:uid="{00000000-0010-0000-0C00-000001000000}" name="Drywall/Plaster" dataDxfId="1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le17" displayName="Table17" ref="H37:H45" totalsRowShown="0" headerRowDxfId="17" dataDxfId="16">
  <autoFilter ref="H37:H45" xr:uid="{00000000-0009-0000-0100-000011000000}"/>
  <tableColumns count="1">
    <tableColumn id="1" xr3:uid="{00000000-0010-0000-0D00-000001000000}" name="Interior Finish" dataDxfId="1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Table18" displayName="Table18" ref="H47:H57" totalsRowShown="0" headerRowDxfId="14" dataDxfId="13">
  <autoFilter ref="H47:H57" xr:uid="{00000000-0009-0000-0100-000012000000}"/>
  <tableColumns count="1">
    <tableColumn id="1" xr3:uid="{00000000-0010-0000-0E00-000001000000}" name="Bathrooms" dataDxfId="1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F000000}" name="Table19" displayName="Table19" ref="E56:E63" totalsRowShown="0" headerRowDxfId="11" dataDxfId="10">
  <autoFilter ref="E56:E63" xr:uid="{00000000-0009-0000-0100-000013000000}"/>
  <tableColumns count="1">
    <tableColumn id="1" xr3:uid="{00000000-0010-0000-0F00-000001000000}" name="Applianc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20" displayName="Table20" ref="B54:B59" totalsRowShown="0" headerRowDxfId="8" dataDxfId="7">
  <autoFilter ref="B54:B59" xr:uid="{00000000-0009-0000-0100-000014000000}"/>
  <tableColumns count="1">
    <tableColumn id="1" xr3:uid="{00000000-0010-0000-1000-000001000000}" name="Porches &amp; Decks" dataDxfId="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1000000}" name="Table21" displayName="Table21" ref="E48:E54" totalsRowShown="0" headerRowDxfId="5" dataDxfId="4">
  <autoFilter ref="E48:E54" xr:uid="{00000000-0009-0000-0100-000015000000}"/>
  <tableColumns count="1">
    <tableColumn id="1" xr3:uid="{00000000-0010-0000-1100-000001000000}" name="Kitchen" dataDxfId="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ble9" displayName="Table9" ref="E23:E29" totalsRowShown="0" headerRowDxfId="2" dataDxfId="1">
  <autoFilter ref="E23:E29" xr:uid="{00000000-0009-0000-0100-000009000000}"/>
  <tableColumns count="1">
    <tableColumn id="1" xr3:uid="{00000000-0010-0000-1200-000001000000}" name="Exterio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7:E13" totalsRowShown="0" headerRowDxfId="53" dataDxfId="52">
  <autoFilter ref="E7:E13" xr:uid="{00000000-0009-0000-0100-000003000000}"/>
  <tableColumns count="1">
    <tableColumn id="1" xr3:uid="{00000000-0010-0000-0100-000001000000}" name="Excavation &amp; Earthwork" dataDxfId="5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H7:H11" totalsRowShown="0" headerRowDxfId="50" dataDxfId="49">
  <autoFilter ref="H7:H11" xr:uid="{00000000-0009-0000-0100-000004000000}"/>
  <tableColumns count="1">
    <tableColumn id="1" xr3:uid="{00000000-0010-0000-0200-000001000000}" name="On-Site Water/Sewer" dataDxfId="4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B15:B21" totalsRowShown="0" headerRowDxfId="47" dataDxfId="46">
  <autoFilter ref="B15:B21" xr:uid="{00000000-0009-0000-0100-000005000000}"/>
  <tableColumns count="1">
    <tableColumn id="1" xr3:uid="{00000000-0010-0000-0300-000001000000}" name="Utilities" dataDxfId="4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E15:E21" totalsRowShown="0" headerRowDxfId="44" dataDxfId="43">
  <autoFilter ref="E15:E21" xr:uid="{00000000-0009-0000-0100-000006000000}"/>
  <tableColumns count="1">
    <tableColumn id="1" xr3:uid="{00000000-0010-0000-0400-000001000000}" name="Foundation" dataDxfId="4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H13:H21" totalsRowShown="0" headerRowDxfId="41" dataDxfId="40">
  <autoFilter ref="H13:H21" xr:uid="{00000000-0009-0000-0100-000007000000}"/>
  <tableColumns count="1">
    <tableColumn id="1" xr3:uid="{00000000-0010-0000-0500-000001000000}" name="Other Masonry/Paving" dataDxfId="3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B23:B31" totalsRowShown="0" headerRowDxfId="38" dataDxfId="37">
  <autoFilter ref="B23:B31" xr:uid="{00000000-0009-0000-0100-000008000000}"/>
  <tableColumns count="1">
    <tableColumn id="1" xr3:uid="{00000000-0010-0000-0600-000001000000}" name="Rough Framing" dataDxfId="3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H23:H29" totalsRowShown="0" headerRowDxfId="35" dataDxfId="34">
  <autoFilter ref="H23:H29" xr:uid="{00000000-0009-0000-0100-00000A000000}"/>
  <tableColumns count="1">
    <tableColumn id="1" xr3:uid="{00000000-0010-0000-0700-000001000000}" name="Windows/Exterior Doors" dataDxfId="3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B33:B43" totalsRowShown="0" headerRowDxfId="32" dataDxfId="31">
  <autoFilter ref="B33:B43" xr:uid="{00000000-0009-0000-0100-00000B000000}"/>
  <tableColumns count="1">
    <tableColumn id="1" xr3:uid="{00000000-0010-0000-0800-000001000000}" name="Plumbing"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vmlDrawing" Target="../drawings/vmlDrawing1.v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tabSelected="1" zoomScaleNormal="100" workbookViewId="0">
      <selection activeCell="M4" sqref="M4"/>
    </sheetView>
  </sheetViews>
  <sheetFormatPr defaultColWidth="9.140625" defaultRowHeight="18.75" x14ac:dyDescent="0.3"/>
  <cols>
    <col min="1" max="1" width="4.28515625" style="2" customWidth="1"/>
    <col min="2" max="2" width="56.42578125" style="2" customWidth="1"/>
    <col min="3" max="3" width="16" style="2" customWidth="1"/>
    <col min="4" max="4" width="1.7109375" style="2" customWidth="1"/>
    <col min="5" max="5" width="50.28515625" style="2" customWidth="1"/>
    <col min="6" max="6" width="4.28515625" style="2" customWidth="1"/>
    <col min="7" max="16384" width="9.140625" style="2"/>
  </cols>
  <sheetData>
    <row r="1" spans="1:17" ht="36" x14ac:dyDescent="0.55000000000000004">
      <c r="A1" s="53" t="s">
        <v>137</v>
      </c>
      <c r="B1" s="53"/>
      <c r="C1" s="53"/>
      <c r="D1" s="53"/>
      <c r="E1" s="53"/>
      <c r="F1" s="53"/>
      <c r="G1" s="1"/>
      <c r="H1" s="1"/>
      <c r="I1" s="1"/>
      <c r="J1" s="1"/>
      <c r="K1" s="1"/>
      <c r="L1" s="1"/>
      <c r="M1" s="1"/>
      <c r="N1" s="1"/>
      <c r="O1" s="1"/>
      <c r="P1" s="1"/>
      <c r="Q1" s="1"/>
    </row>
    <row r="2" spans="1:17" ht="21" x14ac:dyDescent="0.35">
      <c r="A2" s="3"/>
      <c r="B2" s="16"/>
      <c r="C2" s="16"/>
      <c r="D2" s="16"/>
      <c r="E2" s="16"/>
      <c r="F2" s="4"/>
    </row>
    <row r="3" spans="1:17" ht="38.25" customHeight="1" x14ac:dyDescent="0.35">
      <c r="A3" s="3"/>
      <c r="B3" s="52" t="s">
        <v>133</v>
      </c>
      <c r="C3" s="52"/>
      <c r="D3" s="52"/>
      <c r="E3" s="52"/>
      <c r="F3" s="4"/>
    </row>
    <row r="4" spans="1:17" ht="21" x14ac:dyDescent="0.35">
      <c r="A4" s="3"/>
      <c r="B4" s="16"/>
      <c r="C4" s="16"/>
      <c r="D4" s="16"/>
      <c r="E4" s="16"/>
      <c r="F4" s="4"/>
    </row>
    <row r="5" spans="1:17" ht="21" x14ac:dyDescent="0.35">
      <c r="A5" s="3"/>
      <c r="B5" s="17" t="s">
        <v>113</v>
      </c>
      <c r="C5" s="18">
        <f>SUM(C8:C13,C17:C20,C23:C26,C29:C35,C38:C41)</f>
        <v>9097.68</v>
      </c>
      <c r="D5" s="16"/>
      <c r="E5" s="16"/>
      <c r="F5" s="4"/>
    </row>
    <row r="6" spans="1:17" ht="18.75" customHeight="1" x14ac:dyDescent="0.35">
      <c r="A6" s="3"/>
      <c r="B6" s="19"/>
      <c r="C6" s="19"/>
      <c r="D6" s="19"/>
      <c r="E6" s="19"/>
      <c r="F6" s="4"/>
    </row>
    <row r="7" spans="1:17" ht="18.75" customHeight="1" x14ac:dyDescent="0.35">
      <c r="A7" s="3"/>
      <c r="B7" s="55" t="s">
        <v>4</v>
      </c>
      <c r="C7" s="55"/>
      <c r="D7" s="20"/>
      <c r="E7" s="19"/>
      <c r="F7" s="4"/>
      <c r="H7" s="40" t="s">
        <v>124</v>
      </c>
      <c r="I7" s="41"/>
      <c r="J7" s="41"/>
      <c r="K7" s="41"/>
      <c r="L7" s="42"/>
    </row>
    <row r="8" spans="1:17" ht="18.75" customHeight="1" x14ac:dyDescent="0.35">
      <c r="A8" s="3"/>
      <c r="B8" s="21" t="s">
        <v>123</v>
      </c>
      <c r="C8" s="22">
        <f>SUM('Hard Cost Calculator'!C5:D5)</f>
        <v>0</v>
      </c>
      <c r="D8" s="23"/>
      <c r="E8" s="56" t="s">
        <v>134</v>
      </c>
      <c r="F8" s="4"/>
      <c r="H8" s="43"/>
      <c r="I8" s="44"/>
      <c r="J8" s="44"/>
      <c r="K8" s="44"/>
      <c r="L8" s="45"/>
    </row>
    <row r="9" spans="1:17" ht="18.75" customHeight="1" x14ac:dyDescent="0.35">
      <c r="A9" s="3"/>
      <c r="B9" s="24" t="s">
        <v>5</v>
      </c>
      <c r="C9" s="22"/>
      <c r="D9" s="25"/>
      <c r="E9" s="56"/>
      <c r="F9" s="4"/>
      <c r="H9" s="43"/>
      <c r="I9" s="44"/>
      <c r="J9" s="44"/>
      <c r="K9" s="44"/>
      <c r="L9" s="45"/>
    </row>
    <row r="10" spans="1:17" ht="18.75" customHeight="1" x14ac:dyDescent="0.35">
      <c r="A10" s="3"/>
      <c r="B10" s="24" t="s">
        <v>6</v>
      </c>
      <c r="C10" s="22"/>
      <c r="D10" s="25"/>
      <c r="E10" s="56"/>
      <c r="F10" s="4"/>
      <c r="H10" s="43"/>
      <c r="I10" s="44"/>
      <c r="J10" s="44"/>
      <c r="K10" s="44"/>
      <c r="L10" s="45"/>
    </row>
    <row r="11" spans="1:17" ht="18.75" customHeight="1" x14ac:dyDescent="0.35">
      <c r="A11" s="3"/>
      <c r="B11" s="24" t="s">
        <v>125</v>
      </c>
      <c r="C11" s="22"/>
      <c r="D11" s="25"/>
      <c r="E11" s="56"/>
      <c r="F11" s="4"/>
      <c r="H11" s="43"/>
      <c r="I11" s="44"/>
      <c r="J11" s="44"/>
      <c r="K11" s="44"/>
      <c r="L11" s="45"/>
    </row>
    <row r="12" spans="1:17" ht="18.75" customHeight="1" x14ac:dyDescent="0.35">
      <c r="A12" s="3"/>
      <c r="B12" s="24" t="s">
        <v>7</v>
      </c>
      <c r="C12" s="22"/>
      <c r="D12" s="25"/>
      <c r="E12" s="56"/>
      <c r="F12" s="4"/>
      <c r="H12" s="43"/>
      <c r="I12" s="44"/>
      <c r="J12" s="44"/>
      <c r="K12" s="44"/>
      <c r="L12" s="45"/>
    </row>
    <row r="13" spans="1:17" ht="18.75" customHeight="1" x14ac:dyDescent="0.35">
      <c r="A13" s="3"/>
      <c r="B13" s="26" t="s">
        <v>7</v>
      </c>
      <c r="C13" s="22"/>
      <c r="D13" s="27"/>
      <c r="E13" s="56"/>
      <c r="F13" s="4"/>
      <c r="H13" s="43"/>
      <c r="I13" s="44"/>
      <c r="J13" s="44"/>
      <c r="K13" s="44"/>
      <c r="L13" s="45"/>
    </row>
    <row r="14" spans="1:17" ht="18.75" customHeight="1" x14ac:dyDescent="0.35">
      <c r="A14" s="3"/>
      <c r="B14" s="16"/>
      <c r="C14" s="16"/>
      <c r="D14" s="16"/>
      <c r="E14" s="16"/>
      <c r="F14" s="4"/>
      <c r="H14" s="43"/>
      <c r="I14" s="44"/>
      <c r="J14" s="44"/>
      <c r="K14" s="44"/>
      <c r="L14" s="45"/>
    </row>
    <row r="15" spans="1:17" ht="18.75" customHeight="1" x14ac:dyDescent="0.35">
      <c r="A15" s="3"/>
      <c r="B15" s="54" t="s">
        <v>8</v>
      </c>
      <c r="C15" s="54"/>
      <c r="D15" s="20"/>
      <c r="E15" s="19"/>
      <c r="F15" s="4"/>
      <c r="H15" s="43"/>
      <c r="I15" s="44"/>
      <c r="J15" s="44"/>
      <c r="K15" s="44"/>
      <c r="L15" s="45"/>
    </row>
    <row r="16" spans="1:17" ht="18.75" customHeight="1" x14ac:dyDescent="0.35">
      <c r="A16" s="3"/>
      <c r="B16" s="57" t="s">
        <v>9</v>
      </c>
      <c r="C16" s="57"/>
      <c r="D16" s="28"/>
      <c r="E16" s="29"/>
      <c r="F16" s="4"/>
      <c r="H16" s="43"/>
      <c r="I16" s="44"/>
      <c r="J16" s="44"/>
      <c r="K16" s="44"/>
      <c r="L16" s="45"/>
    </row>
    <row r="17" spans="1:12" ht="18.75" customHeight="1" x14ac:dyDescent="0.35">
      <c r="A17" s="3"/>
      <c r="B17" s="21" t="s">
        <v>126</v>
      </c>
      <c r="C17" s="22"/>
      <c r="D17" s="23"/>
      <c r="E17" s="58" t="s">
        <v>127</v>
      </c>
      <c r="F17" s="4"/>
      <c r="H17" s="43"/>
      <c r="I17" s="44"/>
      <c r="J17" s="44"/>
      <c r="K17" s="44"/>
      <c r="L17" s="45"/>
    </row>
    <row r="18" spans="1:12" ht="18.75" customHeight="1" x14ac:dyDescent="0.35">
      <c r="A18" s="3"/>
      <c r="B18" s="24" t="s">
        <v>10</v>
      </c>
      <c r="C18" s="22"/>
      <c r="D18" s="25"/>
      <c r="E18" s="59"/>
      <c r="F18" s="4"/>
      <c r="H18" s="43"/>
      <c r="I18" s="44"/>
      <c r="J18" s="44"/>
      <c r="K18" s="44"/>
      <c r="L18" s="45"/>
    </row>
    <row r="19" spans="1:12" ht="21" x14ac:dyDescent="0.35">
      <c r="A19" s="3"/>
      <c r="B19" s="24" t="s">
        <v>121</v>
      </c>
      <c r="C19" s="22"/>
      <c r="D19" s="25"/>
      <c r="E19" s="59"/>
      <c r="F19" s="4"/>
      <c r="H19" s="43"/>
      <c r="I19" s="44"/>
      <c r="J19" s="44"/>
      <c r="K19" s="44"/>
      <c r="L19" s="45"/>
    </row>
    <row r="20" spans="1:12" ht="21" x14ac:dyDescent="0.35">
      <c r="A20" s="3"/>
      <c r="B20" s="26" t="s">
        <v>121</v>
      </c>
      <c r="C20" s="22"/>
      <c r="D20" s="27"/>
      <c r="E20" s="60"/>
      <c r="F20" s="4"/>
      <c r="H20" s="46"/>
      <c r="I20" s="47"/>
      <c r="J20" s="47"/>
      <c r="K20" s="47"/>
      <c r="L20" s="48"/>
    </row>
    <row r="21" spans="1:12" ht="21" x14ac:dyDescent="0.35">
      <c r="A21" s="3"/>
      <c r="B21" s="16"/>
      <c r="C21" s="16"/>
      <c r="D21" s="16"/>
      <c r="E21" s="30"/>
      <c r="F21" s="4"/>
    </row>
    <row r="22" spans="1:12" ht="18.75" customHeight="1" x14ac:dyDescent="0.35">
      <c r="A22" s="3"/>
      <c r="B22" s="57" t="s">
        <v>11</v>
      </c>
      <c r="C22" s="57"/>
      <c r="D22" s="28"/>
      <c r="E22" s="29"/>
      <c r="F22" s="4"/>
    </row>
    <row r="23" spans="1:12" ht="21" x14ac:dyDescent="0.35">
      <c r="A23" s="3"/>
      <c r="B23" s="24" t="s">
        <v>128</v>
      </c>
      <c r="C23" s="22"/>
      <c r="D23" s="23"/>
      <c r="E23" s="58" t="s">
        <v>13</v>
      </c>
      <c r="F23" s="39"/>
    </row>
    <row r="24" spans="1:12" ht="21" x14ac:dyDescent="0.35">
      <c r="A24" s="3"/>
      <c r="B24" s="24" t="s">
        <v>129</v>
      </c>
      <c r="C24" s="22"/>
      <c r="D24" s="25"/>
      <c r="E24" s="59"/>
      <c r="F24" s="4"/>
    </row>
    <row r="25" spans="1:12" ht="21" x14ac:dyDescent="0.35">
      <c r="A25" s="3"/>
      <c r="B25" s="24" t="s">
        <v>12</v>
      </c>
      <c r="C25" s="22"/>
      <c r="D25" s="25"/>
      <c r="E25" s="59"/>
      <c r="F25" s="4"/>
    </row>
    <row r="26" spans="1:12" ht="21" x14ac:dyDescent="0.35">
      <c r="A26" s="3"/>
      <c r="B26" s="26" t="s">
        <v>12</v>
      </c>
      <c r="C26" s="22"/>
      <c r="D26" s="27"/>
      <c r="E26" s="60"/>
      <c r="F26" s="4"/>
    </row>
    <row r="27" spans="1:12" ht="21" x14ac:dyDescent="0.35">
      <c r="A27" s="3"/>
      <c r="B27" s="16"/>
      <c r="C27" s="16"/>
      <c r="D27" s="16"/>
      <c r="E27" s="31"/>
      <c r="F27" s="4"/>
    </row>
    <row r="28" spans="1:12" ht="21" x14ac:dyDescent="0.35">
      <c r="A28" s="3"/>
      <c r="B28" s="55" t="s">
        <v>119</v>
      </c>
      <c r="C28" s="55"/>
      <c r="D28" s="20"/>
      <c r="E28" s="16"/>
      <c r="F28" s="4"/>
    </row>
    <row r="29" spans="1:12" ht="18.75" customHeight="1" x14ac:dyDescent="0.35">
      <c r="A29" s="3"/>
      <c r="B29" s="21" t="s">
        <v>120</v>
      </c>
      <c r="C29" s="22">
        <v>50</v>
      </c>
      <c r="D29" s="32"/>
      <c r="E29" s="61" t="s">
        <v>138</v>
      </c>
      <c r="F29" s="4"/>
    </row>
    <row r="30" spans="1:12" ht="21" x14ac:dyDescent="0.35">
      <c r="A30" s="3"/>
      <c r="B30" s="24" t="s">
        <v>136</v>
      </c>
      <c r="C30" s="22">
        <v>3291</v>
      </c>
      <c r="D30" s="16"/>
      <c r="E30" s="62"/>
      <c r="F30" s="4"/>
    </row>
    <row r="31" spans="1:12" ht="21" x14ac:dyDescent="0.35">
      <c r="A31" s="3"/>
      <c r="B31" s="24" t="s">
        <v>0</v>
      </c>
      <c r="C31" s="22">
        <v>3991.68</v>
      </c>
      <c r="D31" s="16"/>
      <c r="E31" s="62"/>
      <c r="F31" s="4"/>
    </row>
    <row r="32" spans="1:12" ht="21" x14ac:dyDescent="0.35">
      <c r="A32" s="3"/>
      <c r="B32" s="24" t="s">
        <v>1</v>
      </c>
      <c r="C32" s="22">
        <v>988</v>
      </c>
      <c r="D32" s="16"/>
      <c r="E32" s="62"/>
      <c r="F32" s="4"/>
    </row>
    <row r="33" spans="1:6" ht="21" x14ac:dyDescent="0.35">
      <c r="A33" s="3"/>
      <c r="B33" s="24" t="s">
        <v>2</v>
      </c>
      <c r="C33" s="22">
        <v>544</v>
      </c>
      <c r="D33" s="16"/>
      <c r="E33" s="62"/>
      <c r="F33" s="4"/>
    </row>
    <row r="34" spans="1:6" ht="21" x14ac:dyDescent="0.35">
      <c r="A34" s="3"/>
      <c r="B34" s="24" t="s">
        <v>3</v>
      </c>
      <c r="C34" s="22">
        <v>233</v>
      </c>
      <c r="D34" s="16"/>
      <c r="E34" s="62"/>
      <c r="F34" s="4"/>
    </row>
    <row r="35" spans="1:6" ht="50.25" customHeight="1" x14ac:dyDescent="0.35">
      <c r="A35" s="3"/>
      <c r="B35" s="26" t="s">
        <v>135</v>
      </c>
      <c r="C35" s="33"/>
      <c r="D35" s="34"/>
      <c r="E35" s="63"/>
      <c r="F35" s="4"/>
    </row>
    <row r="36" spans="1:6" ht="21" x14ac:dyDescent="0.35">
      <c r="A36" s="3"/>
      <c r="B36" s="16"/>
      <c r="C36" s="16"/>
      <c r="D36" s="16"/>
      <c r="E36" s="16"/>
      <c r="F36" s="4"/>
    </row>
    <row r="37" spans="1:6" ht="21" x14ac:dyDescent="0.35">
      <c r="A37" s="3"/>
      <c r="B37" s="55" t="s">
        <v>131</v>
      </c>
      <c r="C37" s="55"/>
      <c r="D37" s="20"/>
      <c r="E37" s="16"/>
      <c r="F37" s="4"/>
    </row>
    <row r="38" spans="1:6" ht="18.75" customHeight="1" x14ac:dyDescent="0.35">
      <c r="A38" s="3"/>
      <c r="B38" s="21" t="s">
        <v>112</v>
      </c>
      <c r="C38" s="35"/>
      <c r="D38" s="23"/>
      <c r="E38" s="49" t="s">
        <v>132</v>
      </c>
      <c r="F38" s="4"/>
    </row>
    <row r="39" spans="1:6" ht="21" x14ac:dyDescent="0.35">
      <c r="A39" s="3"/>
      <c r="B39" s="36" t="s">
        <v>139</v>
      </c>
      <c r="C39" s="37"/>
      <c r="D39" s="25"/>
      <c r="E39" s="50"/>
      <c r="F39" s="4"/>
    </row>
    <row r="40" spans="1:6" ht="21" x14ac:dyDescent="0.35">
      <c r="A40" s="3"/>
      <c r="B40" s="36" t="s">
        <v>140</v>
      </c>
      <c r="C40" s="37"/>
      <c r="D40" s="25"/>
      <c r="E40" s="50"/>
      <c r="F40" s="4"/>
    </row>
    <row r="41" spans="1:6" ht="21" x14ac:dyDescent="0.35">
      <c r="A41" s="3"/>
      <c r="B41" s="38" t="s">
        <v>130</v>
      </c>
      <c r="C41" s="37"/>
      <c r="D41" s="27"/>
      <c r="E41" s="51"/>
      <c r="F41" s="4"/>
    </row>
    <row r="42" spans="1:6" ht="18.75" customHeight="1" x14ac:dyDescent="0.3">
      <c r="A42" s="5"/>
      <c r="B42" s="5"/>
      <c r="C42" s="6"/>
      <c r="D42" s="5"/>
      <c r="E42" s="5"/>
      <c r="F42" s="7"/>
    </row>
  </sheetData>
  <mergeCells count="14">
    <mergeCell ref="H7:L20"/>
    <mergeCell ref="E38:E41"/>
    <mergeCell ref="B3:E3"/>
    <mergeCell ref="A1:F1"/>
    <mergeCell ref="B15:C15"/>
    <mergeCell ref="B7:C7"/>
    <mergeCell ref="B28:C28"/>
    <mergeCell ref="B37:C37"/>
    <mergeCell ref="E8:E13"/>
    <mergeCell ref="B16:C16"/>
    <mergeCell ref="B22:C22"/>
    <mergeCell ref="E17:E20"/>
    <mergeCell ref="E29:E35"/>
    <mergeCell ref="E23:E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4"/>
  <sheetViews>
    <sheetView topLeftCell="A36" zoomScaleNormal="100" workbookViewId="0">
      <selection activeCell="C12" sqref="C12"/>
    </sheetView>
  </sheetViews>
  <sheetFormatPr defaultColWidth="8.7109375" defaultRowHeight="15" x14ac:dyDescent="0.25"/>
  <cols>
    <col min="1" max="1" width="4.28515625" style="8" customWidth="1"/>
    <col min="2" max="2" width="42.7109375" style="8" customWidth="1"/>
    <col min="3" max="3" width="10" style="8" customWidth="1"/>
    <col min="4" max="4" width="7.140625" style="8" customWidth="1"/>
    <col min="5" max="5" width="42.7109375" style="8" customWidth="1"/>
    <col min="6" max="6" width="10" style="8" customWidth="1"/>
    <col min="7" max="7" width="7.140625" style="8" customWidth="1"/>
    <col min="8" max="8" width="42.7109375" style="8" customWidth="1"/>
    <col min="9" max="9" width="10" style="8" customWidth="1"/>
    <col min="10" max="10" width="4.28515625" style="8" customWidth="1"/>
    <col min="11" max="16384" width="8.7109375" style="8"/>
  </cols>
  <sheetData>
    <row r="1" spans="1:16" ht="26.25" x14ac:dyDescent="0.4">
      <c r="A1" s="65" t="s">
        <v>118</v>
      </c>
      <c r="B1" s="65"/>
      <c r="C1" s="65"/>
      <c r="D1" s="65"/>
      <c r="E1" s="65"/>
      <c r="F1" s="65"/>
      <c r="G1" s="65"/>
      <c r="H1" s="65"/>
      <c r="I1" s="65"/>
      <c r="J1" s="66"/>
    </row>
    <row r="2" spans="1:16" x14ac:dyDescent="0.25">
      <c r="A2" s="9"/>
      <c r="B2" s="9"/>
      <c r="C2" s="9"/>
      <c r="D2" s="9"/>
      <c r="E2" s="9"/>
      <c r="F2" s="9"/>
      <c r="G2" s="9"/>
      <c r="H2" s="9"/>
      <c r="I2" s="9"/>
      <c r="J2" s="10"/>
    </row>
    <row r="3" spans="1:16" x14ac:dyDescent="0.25">
      <c r="A3" s="9"/>
      <c r="B3" s="9" t="s">
        <v>116</v>
      </c>
      <c r="C3" s="9"/>
      <c r="D3" s="9"/>
      <c r="E3" s="9"/>
      <c r="F3" s="9"/>
      <c r="G3" s="9"/>
      <c r="H3" s="9"/>
      <c r="I3" s="9"/>
      <c r="J3" s="10"/>
    </row>
    <row r="4" spans="1:16" x14ac:dyDescent="0.25">
      <c r="A4" s="9"/>
      <c r="B4" s="9"/>
      <c r="C4" s="9"/>
      <c r="D4" s="9"/>
      <c r="E4" s="9"/>
      <c r="F4" s="9"/>
      <c r="G4" s="9"/>
      <c r="H4" s="9"/>
      <c r="I4" s="9"/>
      <c r="J4" s="10"/>
    </row>
    <row r="5" spans="1:16" x14ac:dyDescent="0.25">
      <c r="A5" s="9"/>
      <c r="B5" s="11" t="s">
        <v>117</v>
      </c>
      <c r="C5" s="64">
        <f>SUM(C8:C59, F8:F63,I8:I57)</f>
        <v>0</v>
      </c>
      <c r="D5" s="64"/>
      <c r="E5" s="9"/>
      <c r="F5" s="9"/>
      <c r="G5" s="9"/>
      <c r="H5" s="9"/>
      <c r="I5" s="9"/>
      <c r="J5" s="10"/>
    </row>
    <row r="6" spans="1:16" x14ac:dyDescent="0.25">
      <c r="A6" s="9"/>
      <c r="B6" s="9"/>
      <c r="C6" s="9"/>
      <c r="D6" s="9"/>
      <c r="E6" s="9"/>
      <c r="F6" s="9"/>
      <c r="G6" s="9"/>
      <c r="H6" s="9"/>
      <c r="I6" s="9"/>
      <c r="J6" s="10"/>
    </row>
    <row r="7" spans="1:16" ht="15" customHeight="1" x14ac:dyDescent="0.25">
      <c r="A7" s="9"/>
      <c r="B7" s="11" t="s">
        <v>14</v>
      </c>
      <c r="C7" s="15" t="s">
        <v>122</v>
      </c>
      <c r="D7" s="9"/>
      <c r="E7" s="11" t="s">
        <v>15</v>
      </c>
      <c r="G7" s="9"/>
      <c r="H7" s="11" t="s">
        <v>16</v>
      </c>
      <c r="J7" s="10"/>
      <c r="L7" s="40" t="s">
        <v>124</v>
      </c>
      <c r="M7" s="41"/>
      <c r="N7" s="41"/>
      <c r="O7" s="41"/>
      <c r="P7" s="42"/>
    </row>
    <row r="8" spans="1:16" ht="15" customHeight="1" x14ac:dyDescent="0.25">
      <c r="A8" s="9"/>
      <c r="B8" s="8" t="s">
        <v>33</v>
      </c>
      <c r="C8" s="12"/>
      <c r="D8" s="9"/>
      <c r="E8" s="8" t="s">
        <v>37</v>
      </c>
      <c r="F8" s="12"/>
      <c r="G8" s="9"/>
      <c r="H8" s="8" t="s">
        <v>42</v>
      </c>
      <c r="I8" s="12"/>
      <c r="J8" s="10"/>
      <c r="L8" s="43"/>
      <c r="M8" s="44"/>
      <c r="N8" s="44"/>
      <c r="O8" s="44"/>
      <c r="P8" s="45"/>
    </row>
    <row r="9" spans="1:16" ht="15" customHeight="1" x14ac:dyDescent="0.25">
      <c r="A9" s="9"/>
      <c r="B9" s="8" t="s">
        <v>35</v>
      </c>
      <c r="C9" s="12"/>
      <c r="D9" s="9"/>
      <c r="E9" s="8" t="s">
        <v>38</v>
      </c>
      <c r="F9" s="12"/>
      <c r="G9" s="9"/>
      <c r="H9" s="8" t="s">
        <v>43</v>
      </c>
      <c r="I9" s="12"/>
      <c r="J9" s="10"/>
      <c r="L9" s="43"/>
      <c r="M9" s="44"/>
      <c r="N9" s="44"/>
      <c r="O9" s="44"/>
      <c r="P9" s="45"/>
    </row>
    <row r="10" spans="1:16" ht="15" customHeight="1" x14ac:dyDescent="0.25">
      <c r="A10" s="9"/>
      <c r="B10" s="8" t="s">
        <v>34</v>
      </c>
      <c r="C10" s="12"/>
      <c r="D10" s="9"/>
      <c r="E10" s="8" t="s">
        <v>39</v>
      </c>
      <c r="F10" s="12"/>
      <c r="G10" s="9"/>
      <c r="H10" s="8" t="s">
        <v>40</v>
      </c>
      <c r="I10" s="12"/>
      <c r="J10" s="10"/>
      <c r="L10" s="43"/>
      <c r="M10" s="44"/>
      <c r="N10" s="44"/>
      <c r="O10" s="44"/>
      <c r="P10" s="45"/>
    </row>
    <row r="11" spans="1:16" ht="15" customHeight="1" x14ac:dyDescent="0.25">
      <c r="A11" s="9"/>
      <c r="B11" s="8" t="s">
        <v>36</v>
      </c>
      <c r="C11" s="12"/>
      <c r="D11" s="9"/>
      <c r="E11" s="8" t="s">
        <v>41</v>
      </c>
      <c r="F11" s="12"/>
      <c r="G11" s="9"/>
      <c r="H11" s="8" t="s">
        <v>40</v>
      </c>
      <c r="I11" s="12"/>
      <c r="J11" s="10"/>
      <c r="L11" s="43"/>
      <c r="M11" s="44"/>
      <c r="N11" s="44"/>
      <c r="O11" s="44"/>
      <c r="P11" s="45"/>
    </row>
    <row r="12" spans="1:16" ht="15" customHeight="1" x14ac:dyDescent="0.25">
      <c r="A12" s="9"/>
      <c r="B12" s="8" t="s">
        <v>40</v>
      </c>
      <c r="C12" s="12"/>
      <c r="D12" s="9"/>
      <c r="E12" s="8" t="s">
        <v>40</v>
      </c>
      <c r="F12" s="12"/>
      <c r="G12" s="9"/>
      <c r="I12" s="9"/>
      <c r="J12" s="10"/>
      <c r="L12" s="43"/>
      <c r="M12" s="44"/>
      <c r="N12" s="44"/>
      <c r="O12" s="44"/>
      <c r="P12" s="45"/>
    </row>
    <row r="13" spans="1:16" ht="15" customHeight="1" x14ac:dyDescent="0.25">
      <c r="A13" s="9"/>
      <c r="B13" s="8" t="s">
        <v>40</v>
      </c>
      <c r="C13" s="12"/>
      <c r="D13" s="9"/>
      <c r="E13" s="8" t="s">
        <v>40</v>
      </c>
      <c r="F13" s="12"/>
      <c r="G13" s="9"/>
      <c r="H13" s="11" t="s">
        <v>19</v>
      </c>
      <c r="I13" s="9"/>
      <c r="J13" s="10"/>
      <c r="L13" s="43"/>
      <c r="M13" s="44"/>
      <c r="N13" s="44"/>
      <c r="O13" s="44"/>
      <c r="P13" s="45"/>
    </row>
    <row r="14" spans="1:16" ht="15" customHeight="1" x14ac:dyDescent="0.25">
      <c r="A14" s="9"/>
      <c r="B14" s="9"/>
      <c r="C14" s="9"/>
      <c r="D14" s="9"/>
      <c r="E14" s="9"/>
      <c r="F14" s="9"/>
      <c r="G14" s="9"/>
      <c r="H14" s="8" t="s">
        <v>52</v>
      </c>
      <c r="I14" s="12"/>
      <c r="J14" s="10"/>
      <c r="L14" s="43"/>
      <c r="M14" s="44"/>
      <c r="N14" s="44"/>
      <c r="O14" s="44"/>
      <c r="P14" s="45"/>
    </row>
    <row r="15" spans="1:16" ht="15" customHeight="1" x14ac:dyDescent="0.25">
      <c r="A15" s="9"/>
      <c r="B15" s="11" t="s">
        <v>17</v>
      </c>
      <c r="D15" s="9"/>
      <c r="E15" s="11" t="s">
        <v>18</v>
      </c>
      <c r="G15" s="9"/>
      <c r="H15" s="8" t="s">
        <v>53</v>
      </c>
      <c r="I15" s="12"/>
      <c r="J15" s="10"/>
      <c r="L15" s="43"/>
      <c r="M15" s="44"/>
      <c r="N15" s="44"/>
      <c r="O15" s="44"/>
      <c r="P15" s="45"/>
    </row>
    <row r="16" spans="1:16" ht="15" customHeight="1" x14ac:dyDescent="0.25">
      <c r="A16" s="9"/>
      <c r="B16" s="8" t="s">
        <v>44</v>
      </c>
      <c r="C16" s="12"/>
      <c r="D16" s="9"/>
      <c r="E16" s="8" t="s">
        <v>48</v>
      </c>
      <c r="F16" s="12"/>
      <c r="G16" s="9"/>
      <c r="H16" s="8" t="s">
        <v>54</v>
      </c>
      <c r="I16" s="12"/>
      <c r="J16" s="10"/>
      <c r="L16" s="43"/>
      <c r="M16" s="44"/>
      <c r="N16" s="44"/>
      <c r="O16" s="44"/>
      <c r="P16" s="45"/>
    </row>
    <row r="17" spans="1:16" ht="15" customHeight="1" x14ac:dyDescent="0.25">
      <c r="A17" s="9"/>
      <c r="B17" s="8" t="s">
        <v>46</v>
      </c>
      <c r="C17" s="12"/>
      <c r="D17" s="9"/>
      <c r="E17" s="8" t="s">
        <v>49</v>
      </c>
      <c r="F17" s="12"/>
      <c r="G17" s="9"/>
      <c r="H17" s="8" t="s">
        <v>55</v>
      </c>
      <c r="I17" s="12"/>
      <c r="J17" s="10"/>
      <c r="L17" s="43"/>
      <c r="M17" s="44"/>
      <c r="N17" s="44"/>
      <c r="O17" s="44"/>
      <c r="P17" s="45"/>
    </row>
    <row r="18" spans="1:16" ht="15" customHeight="1" x14ac:dyDescent="0.25">
      <c r="A18" s="9"/>
      <c r="B18" s="8" t="s">
        <v>45</v>
      </c>
      <c r="C18" s="12"/>
      <c r="D18" s="9"/>
      <c r="E18" s="8" t="s">
        <v>50</v>
      </c>
      <c r="F18" s="12"/>
      <c r="G18" s="9"/>
      <c r="H18" s="8" t="s">
        <v>56</v>
      </c>
      <c r="I18" s="12"/>
      <c r="J18" s="10"/>
      <c r="L18" s="43"/>
      <c r="M18" s="44"/>
      <c r="N18" s="44"/>
      <c r="O18" s="44"/>
      <c r="P18" s="45"/>
    </row>
    <row r="19" spans="1:16" ht="15" customHeight="1" x14ac:dyDescent="0.25">
      <c r="A19" s="9"/>
      <c r="B19" s="8" t="s">
        <v>47</v>
      </c>
      <c r="C19" s="12"/>
      <c r="D19" s="9"/>
      <c r="E19" s="8" t="s">
        <v>51</v>
      </c>
      <c r="F19" s="12"/>
      <c r="G19" s="9"/>
      <c r="H19" s="8" t="s">
        <v>57</v>
      </c>
      <c r="I19" s="12"/>
      <c r="J19" s="10"/>
      <c r="L19" s="43"/>
      <c r="M19" s="44"/>
      <c r="N19" s="44"/>
      <c r="O19" s="44"/>
      <c r="P19" s="45"/>
    </row>
    <row r="20" spans="1:16" ht="15" customHeight="1" x14ac:dyDescent="0.25">
      <c r="A20" s="9"/>
      <c r="B20" s="8" t="s">
        <v>40</v>
      </c>
      <c r="C20" s="12"/>
      <c r="D20" s="9"/>
      <c r="E20" s="8" t="s">
        <v>40</v>
      </c>
      <c r="F20" s="12"/>
      <c r="G20" s="9"/>
      <c r="H20" s="8" t="s">
        <v>40</v>
      </c>
      <c r="I20" s="12"/>
      <c r="J20" s="10"/>
      <c r="L20" s="43"/>
      <c r="M20" s="44"/>
      <c r="N20" s="44"/>
      <c r="O20" s="44"/>
      <c r="P20" s="45"/>
    </row>
    <row r="21" spans="1:16" ht="15" customHeight="1" x14ac:dyDescent="0.25">
      <c r="A21" s="9"/>
      <c r="B21" s="8" t="s">
        <v>40</v>
      </c>
      <c r="C21" s="12"/>
      <c r="D21" s="9"/>
      <c r="E21" s="8" t="s">
        <v>40</v>
      </c>
      <c r="F21" s="12"/>
      <c r="G21" s="9"/>
      <c r="H21" s="8" t="s">
        <v>40</v>
      </c>
      <c r="I21" s="12"/>
      <c r="J21" s="10"/>
      <c r="L21" s="43"/>
      <c r="M21" s="44"/>
      <c r="N21" s="44"/>
      <c r="O21" s="44"/>
      <c r="P21" s="45"/>
    </row>
    <row r="22" spans="1:16" ht="15" customHeight="1" x14ac:dyDescent="0.25">
      <c r="A22" s="9"/>
      <c r="B22" s="9"/>
      <c r="D22" s="9"/>
      <c r="F22" s="9"/>
      <c r="G22" s="9"/>
      <c r="I22" s="9"/>
      <c r="J22" s="10"/>
      <c r="L22" s="43"/>
      <c r="M22" s="44"/>
      <c r="N22" s="44"/>
      <c r="O22" s="44"/>
      <c r="P22" s="45"/>
    </row>
    <row r="23" spans="1:16" ht="15" customHeight="1" x14ac:dyDescent="0.25">
      <c r="A23" s="9"/>
      <c r="B23" s="11" t="s">
        <v>20</v>
      </c>
      <c r="C23" s="9"/>
      <c r="D23" s="9"/>
      <c r="E23" s="11" t="s">
        <v>21</v>
      </c>
      <c r="F23" s="9"/>
      <c r="G23" s="9"/>
      <c r="H23" s="11" t="s">
        <v>22</v>
      </c>
      <c r="I23" s="9"/>
      <c r="J23" s="10"/>
      <c r="L23" s="43"/>
      <c r="M23" s="44"/>
      <c r="N23" s="44"/>
      <c r="O23" s="44"/>
      <c r="P23" s="45"/>
    </row>
    <row r="24" spans="1:16" ht="15" customHeight="1" x14ac:dyDescent="0.25">
      <c r="A24" s="9"/>
      <c r="B24" s="8" t="s">
        <v>58</v>
      </c>
      <c r="C24" s="12"/>
      <c r="D24" s="9"/>
      <c r="E24" s="8" t="s">
        <v>67</v>
      </c>
      <c r="F24" s="12"/>
      <c r="G24" s="9"/>
      <c r="H24" s="8" t="s">
        <v>68</v>
      </c>
      <c r="I24" s="12"/>
      <c r="J24" s="10"/>
      <c r="L24" s="43"/>
      <c r="M24" s="44"/>
      <c r="N24" s="44"/>
      <c r="O24" s="44"/>
      <c r="P24" s="45"/>
    </row>
    <row r="25" spans="1:16" x14ac:dyDescent="0.25">
      <c r="A25" s="9"/>
      <c r="B25" s="8" t="s">
        <v>59</v>
      </c>
      <c r="C25" s="12"/>
      <c r="D25" s="9"/>
      <c r="E25" s="8" t="s">
        <v>63</v>
      </c>
      <c r="F25" s="12"/>
      <c r="G25" s="9"/>
      <c r="H25" s="8" t="s">
        <v>69</v>
      </c>
      <c r="I25" s="12"/>
      <c r="J25" s="10"/>
      <c r="L25" s="43"/>
      <c r="M25" s="44"/>
      <c r="N25" s="44"/>
      <c r="O25" s="44"/>
      <c r="P25" s="45"/>
    </row>
    <row r="26" spans="1:16" x14ac:dyDescent="0.25">
      <c r="A26" s="9"/>
      <c r="B26" s="8" t="s">
        <v>60</v>
      </c>
      <c r="C26" s="12"/>
      <c r="D26" s="9"/>
      <c r="E26" s="8" t="s">
        <v>64</v>
      </c>
      <c r="F26" s="12"/>
      <c r="G26" s="9"/>
      <c r="H26" s="8" t="s">
        <v>70</v>
      </c>
      <c r="I26" s="12"/>
      <c r="J26" s="10"/>
      <c r="L26" s="46"/>
      <c r="M26" s="47"/>
      <c r="N26" s="47"/>
      <c r="O26" s="47"/>
      <c r="P26" s="48"/>
    </row>
    <row r="27" spans="1:16" x14ac:dyDescent="0.25">
      <c r="A27" s="9"/>
      <c r="B27" s="8" t="s">
        <v>61</v>
      </c>
      <c r="C27" s="12"/>
      <c r="D27" s="9"/>
      <c r="E27" s="8" t="s">
        <v>65</v>
      </c>
      <c r="F27" s="12"/>
      <c r="G27" s="9"/>
      <c r="H27" s="8" t="s">
        <v>71</v>
      </c>
      <c r="I27" s="12"/>
      <c r="J27" s="10"/>
    </row>
    <row r="28" spans="1:16" x14ac:dyDescent="0.25">
      <c r="A28" s="9"/>
      <c r="B28" s="8" t="s">
        <v>62</v>
      </c>
      <c r="C28" s="12"/>
      <c r="D28" s="9"/>
      <c r="E28" s="8" t="s">
        <v>40</v>
      </c>
      <c r="F28" s="12"/>
      <c r="G28" s="9"/>
      <c r="H28" s="8" t="s">
        <v>40</v>
      </c>
      <c r="I28" s="12"/>
      <c r="J28" s="10"/>
    </row>
    <row r="29" spans="1:16" x14ac:dyDescent="0.25">
      <c r="A29" s="9"/>
      <c r="B29" s="8" t="s">
        <v>66</v>
      </c>
      <c r="C29" s="12"/>
      <c r="D29" s="9"/>
      <c r="E29" s="8" t="s">
        <v>40</v>
      </c>
      <c r="F29" s="12"/>
      <c r="G29" s="9"/>
      <c r="H29" s="8" t="s">
        <v>40</v>
      </c>
      <c r="I29" s="12"/>
      <c r="J29" s="10"/>
    </row>
    <row r="30" spans="1:16" x14ac:dyDescent="0.25">
      <c r="A30" s="9"/>
      <c r="B30" s="8" t="s">
        <v>40</v>
      </c>
      <c r="C30" s="12"/>
      <c r="D30" s="9"/>
      <c r="F30" s="9"/>
      <c r="G30" s="9"/>
      <c r="I30" s="9"/>
      <c r="J30" s="10"/>
    </row>
    <row r="31" spans="1:16" x14ac:dyDescent="0.25">
      <c r="A31" s="9"/>
      <c r="B31" s="8" t="s">
        <v>40</v>
      </c>
      <c r="C31" s="12"/>
      <c r="D31" s="9"/>
      <c r="E31" s="11" t="s">
        <v>24</v>
      </c>
      <c r="F31" s="9"/>
      <c r="G31" s="9"/>
      <c r="H31" s="11" t="s">
        <v>26</v>
      </c>
      <c r="I31" s="9"/>
      <c r="J31" s="10"/>
    </row>
    <row r="32" spans="1:16" x14ac:dyDescent="0.25">
      <c r="A32" s="9"/>
      <c r="B32" s="9"/>
      <c r="C32" s="9"/>
      <c r="D32" s="9"/>
      <c r="E32" s="8" t="s">
        <v>80</v>
      </c>
      <c r="F32" s="12"/>
      <c r="G32" s="9"/>
      <c r="H32" s="8" t="s">
        <v>90</v>
      </c>
      <c r="I32" s="12"/>
      <c r="J32" s="10"/>
    </row>
    <row r="33" spans="1:10" x14ac:dyDescent="0.25">
      <c r="A33" s="9"/>
      <c r="B33" s="11" t="s">
        <v>23</v>
      </c>
      <c r="C33" s="9"/>
      <c r="D33" s="9"/>
      <c r="E33" s="8" t="s">
        <v>81</v>
      </c>
      <c r="F33" s="12"/>
      <c r="G33" s="9"/>
      <c r="H33" s="8" t="s">
        <v>85</v>
      </c>
      <c r="I33" s="12"/>
      <c r="J33" s="10"/>
    </row>
    <row r="34" spans="1:10" x14ac:dyDescent="0.25">
      <c r="A34" s="9"/>
      <c r="B34" s="8" t="s">
        <v>72</v>
      </c>
      <c r="C34" s="12"/>
      <c r="D34" s="9"/>
      <c r="E34" s="8" t="s">
        <v>82</v>
      </c>
      <c r="F34" s="12"/>
      <c r="G34" s="9"/>
      <c r="H34" s="8" t="s">
        <v>40</v>
      </c>
      <c r="I34" s="12"/>
      <c r="J34" s="10"/>
    </row>
    <row r="35" spans="1:10" x14ac:dyDescent="0.25">
      <c r="A35" s="9"/>
      <c r="B35" s="8" t="s">
        <v>73</v>
      </c>
      <c r="C35" s="12"/>
      <c r="D35" s="9"/>
      <c r="E35" s="8" t="s">
        <v>83</v>
      </c>
      <c r="F35" s="12"/>
      <c r="G35" s="9"/>
      <c r="H35" s="8" t="s">
        <v>40</v>
      </c>
      <c r="I35" s="12"/>
      <c r="J35" s="10"/>
    </row>
    <row r="36" spans="1:10" x14ac:dyDescent="0.25">
      <c r="A36" s="9"/>
      <c r="B36" s="8" t="s">
        <v>74</v>
      </c>
      <c r="C36" s="12"/>
      <c r="D36" s="9"/>
      <c r="E36" s="8" t="s">
        <v>84</v>
      </c>
      <c r="F36" s="12"/>
      <c r="G36" s="9"/>
      <c r="I36" s="9"/>
      <c r="J36" s="10"/>
    </row>
    <row r="37" spans="1:10" x14ac:dyDescent="0.25">
      <c r="A37" s="9"/>
      <c r="B37" s="8" t="s">
        <v>75</v>
      </c>
      <c r="C37" s="12"/>
      <c r="D37" s="9"/>
      <c r="E37" s="8" t="s">
        <v>85</v>
      </c>
      <c r="F37" s="12"/>
      <c r="G37" s="9"/>
      <c r="H37" s="11" t="s">
        <v>28</v>
      </c>
      <c r="I37" s="9"/>
      <c r="J37" s="10"/>
    </row>
    <row r="38" spans="1:10" x14ac:dyDescent="0.25">
      <c r="A38" s="9"/>
      <c r="B38" s="8" t="s">
        <v>76</v>
      </c>
      <c r="C38" s="12"/>
      <c r="D38" s="9"/>
      <c r="E38" s="8" t="s">
        <v>40</v>
      </c>
      <c r="F38" s="12"/>
      <c r="G38" s="9"/>
      <c r="H38" s="8" t="s">
        <v>93</v>
      </c>
      <c r="I38" s="12"/>
      <c r="J38" s="10"/>
    </row>
    <row r="39" spans="1:10" x14ac:dyDescent="0.25">
      <c r="A39" s="9"/>
      <c r="B39" s="8" t="s">
        <v>77</v>
      </c>
      <c r="C39" s="12"/>
      <c r="D39" s="9"/>
      <c r="E39" s="8" t="s">
        <v>40</v>
      </c>
      <c r="F39" s="12"/>
      <c r="G39" s="9"/>
      <c r="H39" s="8" t="s">
        <v>94</v>
      </c>
      <c r="I39" s="12"/>
      <c r="J39" s="10"/>
    </row>
    <row r="40" spans="1:10" x14ac:dyDescent="0.25">
      <c r="A40" s="9"/>
      <c r="B40" s="8" t="s">
        <v>78</v>
      </c>
      <c r="C40" s="12"/>
      <c r="D40" s="9"/>
      <c r="F40" s="9"/>
      <c r="G40" s="9"/>
      <c r="H40" s="8" t="s">
        <v>95</v>
      </c>
      <c r="I40" s="12"/>
      <c r="J40" s="10"/>
    </row>
    <row r="41" spans="1:10" x14ac:dyDescent="0.25">
      <c r="A41" s="9"/>
      <c r="B41" s="8" t="s">
        <v>79</v>
      </c>
      <c r="C41" s="12"/>
      <c r="D41" s="9"/>
      <c r="E41" s="11" t="s">
        <v>27</v>
      </c>
      <c r="F41" s="9"/>
      <c r="G41" s="9"/>
      <c r="H41" s="8" t="s">
        <v>96</v>
      </c>
      <c r="I41" s="12"/>
      <c r="J41" s="10"/>
    </row>
    <row r="42" spans="1:10" x14ac:dyDescent="0.25">
      <c r="A42" s="9"/>
      <c r="B42" s="8" t="s">
        <v>40</v>
      </c>
      <c r="C42" s="12"/>
      <c r="D42" s="9"/>
      <c r="E42" s="8" t="s">
        <v>85</v>
      </c>
      <c r="F42" s="12"/>
      <c r="G42" s="9"/>
      <c r="H42" s="8" t="s">
        <v>97</v>
      </c>
      <c r="I42" s="12"/>
      <c r="J42" s="10"/>
    </row>
    <row r="43" spans="1:10" x14ac:dyDescent="0.25">
      <c r="A43" s="9"/>
      <c r="B43" s="8" t="s">
        <v>40</v>
      </c>
      <c r="C43" s="12"/>
      <c r="D43" s="9"/>
      <c r="E43" s="8" t="s">
        <v>91</v>
      </c>
      <c r="F43" s="12"/>
      <c r="G43" s="9"/>
      <c r="H43" s="8" t="s">
        <v>85</v>
      </c>
      <c r="I43" s="12"/>
      <c r="J43" s="10"/>
    </row>
    <row r="44" spans="1:10" x14ac:dyDescent="0.25">
      <c r="A44" s="9"/>
      <c r="C44" s="9"/>
      <c r="D44" s="9"/>
      <c r="E44" s="8" t="s">
        <v>92</v>
      </c>
      <c r="F44" s="12"/>
      <c r="G44" s="9"/>
      <c r="H44" s="8" t="s">
        <v>40</v>
      </c>
      <c r="I44" s="12"/>
      <c r="J44" s="10"/>
    </row>
    <row r="45" spans="1:10" x14ac:dyDescent="0.25">
      <c r="A45" s="9"/>
      <c r="B45" s="11" t="s">
        <v>25</v>
      </c>
      <c r="C45" s="9"/>
      <c r="D45" s="9"/>
      <c r="E45" s="8" t="s">
        <v>40</v>
      </c>
      <c r="F45" s="12"/>
      <c r="G45" s="9"/>
      <c r="H45" s="8" t="s">
        <v>40</v>
      </c>
      <c r="I45" s="12"/>
      <c r="J45" s="10"/>
    </row>
    <row r="46" spans="1:10" x14ac:dyDescent="0.25">
      <c r="A46" s="9"/>
      <c r="B46" s="8" t="s">
        <v>86</v>
      </c>
      <c r="C46" s="12"/>
      <c r="D46" s="9"/>
      <c r="E46" s="8" t="s">
        <v>40</v>
      </c>
      <c r="F46" s="12"/>
      <c r="G46" s="9"/>
      <c r="I46" s="9"/>
      <c r="J46" s="10"/>
    </row>
    <row r="47" spans="1:10" x14ac:dyDescent="0.25">
      <c r="A47" s="9"/>
      <c r="B47" s="8" t="s">
        <v>87</v>
      </c>
      <c r="C47" s="12"/>
      <c r="D47" s="9"/>
      <c r="F47" s="9"/>
      <c r="G47" s="9"/>
      <c r="H47" s="11" t="s">
        <v>29</v>
      </c>
      <c r="I47" s="9"/>
      <c r="J47" s="10"/>
    </row>
    <row r="48" spans="1:10" x14ac:dyDescent="0.25">
      <c r="A48" s="9"/>
      <c r="B48" s="8" t="s">
        <v>88</v>
      </c>
      <c r="C48" s="12"/>
      <c r="D48" s="9"/>
      <c r="E48" s="11" t="s">
        <v>30</v>
      </c>
      <c r="F48" s="9"/>
      <c r="G48" s="9"/>
      <c r="H48" s="8" t="s">
        <v>98</v>
      </c>
      <c r="I48" s="12"/>
      <c r="J48" s="10"/>
    </row>
    <row r="49" spans="1:10" x14ac:dyDescent="0.25">
      <c r="A49" s="9"/>
      <c r="B49" s="8" t="s">
        <v>85</v>
      </c>
      <c r="C49" s="12"/>
      <c r="D49" s="9"/>
      <c r="E49" s="8" t="s">
        <v>94</v>
      </c>
      <c r="F49" s="12"/>
      <c r="G49" s="9"/>
      <c r="H49" s="8" t="s">
        <v>103</v>
      </c>
      <c r="I49" s="12"/>
      <c r="J49" s="10"/>
    </row>
    <row r="50" spans="1:10" x14ac:dyDescent="0.25">
      <c r="A50" s="9"/>
      <c r="B50" s="8" t="s">
        <v>89</v>
      </c>
      <c r="C50" s="12"/>
      <c r="D50" s="9"/>
      <c r="E50" s="8" t="s">
        <v>110</v>
      </c>
      <c r="F50" s="12"/>
      <c r="G50" s="9"/>
      <c r="H50" s="8" t="s">
        <v>102</v>
      </c>
      <c r="I50" s="12"/>
      <c r="J50" s="10"/>
    </row>
    <row r="51" spans="1:10" x14ac:dyDescent="0.25">
      <c r="A51" s="9"/>
      <c r="B51" s="8" t="s">
        <v>40</v>
      </c>
      <c r="C51" s="12"/>
      <c r="D51" s="9"/>
      <c r="E51" s="8" t="s">
        <v>111</v>
      </c>
      <c r="F51" s="12"/>
      <c r="G51" s="9"/>
      <c r="H51" s="8" t="s">
        <v>99</v>
      </c>
      <c r="I51" s="12"/>
      <c r="J51" s="10"/>
    </row>
    <row r="52" spans="1:10" x14ac:dyDescent="0.25">
      <c r="A52" s="9"/>
      <c r="B52" s="8" t="s">
        <v>40</v>
      </c>
      <c r="C52" s="12"/>
      <c r="D52" s="9"/>
      <c r="E52" s="8" t="s">
        <v>85</v>
      </c>
      <c r="F52" s="12"/>
      <c r="G52" s="9"/>
      <c r="H52" s="8" t="s">
        <v>100</v>
      </c>
      <c r="I52" s="12"/>
      <c r="J52" s="10"/>
    </row>
    <row r="53" spans="1:10" x14ac:dyDescent="0.25">
      <c r="A53" s="9"/>
      <c r="C53" s="9"/>
      <c r="D53" s="9"/>
      <c r="E53" s="8" t="s">
        <v>40</v>
      </c>
      <c r="F53" s="12"/>
      <c r="G53" s="9"/>
      <c r="H53" s="8" t="s">
        <v>101</v>
      </c>
      <c r="I53" s="12"/>
      <c r="J53" s="10"/>
    </row>
    <row r="54" spans="1:10" x14ac:dyDescent="0.25">
      <c r="A54" s="9"/>
      <c r="B54" s="11" t="s">
        <v>31</v>
      </c>
      <c r="C54" s="9"/>
      <c r="D54" s="9"/>
      <c r="E54" s="8" t="s">
        <v>40</v>
      </c>
      <c r="F54" s="12"/>
      <c r="G54" s="9"/>
      <c r="H54" s="8" t="s">
        <v>109</v>
      </c>
      <c r="I54" s="12"/>
      <c r="J54" s="10"/>
    </row>
    <row r="55" spans="1:10" x14ac:dyDescent="0.25">
      <c r="A55" s="9"/>
      <c r="B55" s="8" t="s">
        <v>104</v>
      </c>
      <c r="C55" s="12"/>
      <c r="D55" s="9"/>
      <c r="F55" s="9"/>
      <c r="G55" s="9"/>
      <c r="H55" s="8" t="s">
        <v>85</v>
      </c>
      <c r="I55" s="12"/>
      <c r="J55" s="10"/>
    </row>
    <row r="56" spans="1:10" x14ac:dyDescent="0.25">
      <c r="A56" s="9"/>
      <c r="B56" s="8" t="s">
        <v>105</v>
      </c>
      <c r="C56" s="12"/>
      <c r="D56" s="9"/>
      <c r="E56" s="11" t="s">
        <v>32</v>
      </c>
      <c r="F56" s="9"/>
      <c r="G56" s="9"/>
      <c r="H56" s="8" t="s">
        <v>40</v>
      </c>
      <c r="I56" s="12"/>
      <c r="J56" s="10"/>
    </row>
    <row r="57" spans="1:10" x14ac:dyDescent="0.25">
      <c r="A57" s="9"/>
      <c r="B57" s="8" t="s">
        <v>85</v>
      </c>
      <c r="C57" s="12"/>
      <c r="D57" s="9"/>
      <c r="E57" s="8" t="s">
        <v>106</v>
      </c>
      <c r="F57" s="12"/>
      <c r="G57" s="9"/>
      <c r="H57" s="8" t="s">
        <v>40</v>
      </c>
      <c r="I57" s="12"/>
      <c r="J57" s="10"/>
    </row>
    <row r="58" spans="1:10" x14ac:dyDescent="0.25">
      <c r="A58" s="9"/>
      <c r="B58" s="8" t="s">
        <v>40</v>
      </c>
      <c r="C58" s="12"/>
      <c r="D58" s="9"/>
      <c r="E58" s="8" t="s">
        <v>114</v>
      </c>
      <c r="F58" s="12"/>
      <c r="G58" s="9"/>
      <c r="H58" s="9"/>
      <c r="I58" s="9"/>
      <c r="J58" s="10"/>
    </row>
    <row r="59" spans="1:10" x14ac:dyDescent="0.25">
      <c r="A59" s="9"/>
      <c r="B59" s="8" t="s">
        <v>40</v>
      </c>
      <c r="C59" s="12"/>
      <c r="D59" s="9"/>
      <c r="E59" s="8" t="s">
        <v>107</v>
      </c>
      <c r="F59" s="12"/>
      <c r="G59" s="9"/>
      <c r="H59" s="9"/>
      <c r="I59" s="9"/>
      <c r="J59" s="10"/>
    </row>
    <row r="60" spans="1:10" x14ac:dyDescent="0.25">
      <c r="A60" s="9"/>
      <c r="B60" s="9"/>
      <c r="C60" s="9"/>
      <c r="D60" s="9"/>
      <c r="E60" s="8" t="s">
        <v>108</v>
      </c>
      <c r="F60" s="12"/>
      <c r="G60" s="9"/>
      <c r="H60" s="9"/>
      <c r="I60" s="9"/>
      <c r="J60" s="10"/>
    </row>
    <row r="61" spans="1:10" x14ac:dyDescent="0.25">
      <c r="A61" s="9"/>
      <c r="B61" s="9"/>
      <c r="C61" s="9"/>
      <c r="D61" s="9"/>
      <c r="E61" s="8" t="s">
        <v>115</v>
      </c>
      <c r="F61" s="12"/>
      <c r="G61" s="9"/>
      <c r="H61" s="9"/>
      <c r="I61" s="9"/>
      <c r="J61" s="10"/>
    </row>
    <row r="62" spans="1:10" x14ac:dyDescent="0.25">
      <c r="A62" s="9"/>
      <c r="B62" s="9"/>
      <c r="C62" s="9"/>
      <c r="D62" s="9"/>
      <c r="E62" s="8" t="s">
        <v>40</v>
      </c>
      <c r="F62" s="12"/>
      <c r="G62" s="9"/>
      <c r="H62" s="9"/>
      <c r="I62" s="9"/>
      <c r="J62" s="10"/>
    </row>
    <row r="63" spans="1:10" x14ac:dyDescent="0.25">
      <c r="A63" s="9"/>
      <c r="C63" s="9"/>
      <c r="D63" s="9"/>
      <c r="E63" s="8" t="s">
        <v>40</v>
      </c>
      <c r="F63" s="12"/>
      <c r="G63" s="9"/>
      <c r="H63" s="9"/>
      <c r="I63" s="9"/>
      <c r="J63" s="10"/>
    </row>
    <row r="64" spans="1:10" x14ac:dyDescent="0.25">
      <c r="A64" s="13"/>
      <c r="B64" s="13"/>
      <c r="C64" s="13"/>
      <c r="D64" s="13"/>
      <c r="E64" s="13"/>
      <c r="F64" s="13"/>
      <c r="G64" s="13"/>
      <c r="H64" s="13"/>
      <c r="I64" s="13"/>
      <c r="J64" s="14"/>
    </row>
  </sheetData>
  <mergeCells count="3">
    <mergeCell ref="C5:D5"/>
    <mergeCell ref="A1:J1"/>
    <mergeCell ref="L7:P26"/>
  </mergeCells>
  <pageMargins left="0.7" right="0.7" top="0.75" bottom="0.75" header="0.3" footer="0.3"/>
  <pageSetup orientation="portrait" r:id="rId1"/>
  <legacyDrawing r:id="rId2"/>
  <tableParts count="19">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ADU Cost Estimator</vt:lpstr>
      <vt:lpstr>Hard Cost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2025-03-26T16:51:02Z</dcterms:modified>
</cp:coreProperties>
</file>